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Stavby\Rekonstrukce oplocení areálu Hrotovice_KLvSoftu_NEPŮJEnaKRAJ\2 ZD\A2 Soupis prací\"/>
    </mc:Choice>
  </mc:AlternateContent>
  <bookViews>
    <workbookView xWindow="0" yWindow="0" windowWidth="28800" windowHeight="12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4" i="1" l="1"/>
  <c r="E13" i="1"/>
  <c r="E12" i="1"/>
  <c r="E10" i="1"/>
  <c r="E9" i="1"/>
  <c r="E8" i="1"/>
  <c r="E7" i="1" l="1"/>
  <c r="E6" i="1"/>
  <c r="E5" i="1" l="1"/>
  <c r="E4" i="1"/>
  <c r="E23" i="1" l="1"/>
  <c r="E26" i="1" s="1"/>
</calcChain>
</file>

<file path=xl/sharedStrings.xml><?xml version="1.0" encoding="utf-8"?>
<sst xmlns="http://schemas.openxmlformats.org/spreadsheetml/2006/main" count="48" uniqueCount="42">
  <si>
    <t>Název položky</t>
  </si>
  <si>
    <t>1 ks</t>
  </si>
  <si>
    <t>Jednotková cena</t>
  </si>
  <si>
    <t>Cena celkem bez DPH</t>
  </si>
  <si>
    <t>Poznámka</t>
  </si>
  <si>
    <t>Demontáž, odvoz a likvidace odpadu</t>
  </si>
  <si>
    <t>Stavební celek, železo bude výzizkem na vrub objednatele</t>
  </si>
  <si>
    <t>Celková cena bez DPH</t>
  </si>
  <si>
    <t>Celková cena vč. DPH</t>
  </si>
  <si>
    <t>Poč. jednotek</t>
  </si>
  <si>
    <t>Měr. jednot.</t>
  </si>
  <si>
    <t>Rekonstrukce oplocení areálu cm NA/stř. Hrotovice</t>
  </si>
  <si>
    <t>pletivo 1500x50x2,5 mm Zn + PVC</t>
  </si>
  <si>
    <t>1 m</t>
  </si>
  <si>
    <t>140 ks</t>
  </si>
  <si>
    <t>Sloupek betonový 240/10x10 cm vč. PVC uchytů proti prodření ND</t>
  </si>
  <si>
    <t>Vpěra bet. 210/10x10 cm</t>
  </si>
  <si>
    <t>40 ks</t>
  </si>
  <si>
    <t>Ostnatý drát Zn+PVC á100 m</t>
  </si>
  <si>
    <t>8 ks</t>
  </si>
  <si>
    <t>Napínací drát á 78 m</t>
  </si>
  <si>
    <t>17 ks</t>
  </si>
  <si>
    <t>Vázací drát á 30 m</t>
  </si>
  <si>
    <t>10 ks</t>
  </si>
  <si>
    <t>Napínák</t>
  </si>
  <si>
    <t xml:space="preserve">1 ks </t>
  </si>
  <si>
    <t>Doprava</t>
  </si>
  <si>
    <t>Uchazeč vyplní pouze zeleně označená pole a neupravuje jednotky</t>
  </si>
  <si>
    <t>80 ks</t>
  </si>
  <si>
    <t>KONSTRUKCE</t>
  </si>
  <si>
    <t>ZEMNÍ PRÁCE PŘI MONTÁŽI</t>
  </si>
  <si>
    <t>m3</t>
  </si>
  <si>
    <t>Úprava terénu po dokončení stavby</t>
  </si>
  <si>
    <t>m</t>
  </si>
  <si>
    <t>ZÁKLADY</t>
  </si>
  <si>
    <t>Beton základových patek prostý C 16/20</t>
  </si>
  <si>
    <t>Hloubení - výkop pro plotové sloupky</t>
  </si>
  <si>
    <t>Hloubení - výkop pro vzpěry</t>
  </si>
  <si>
    <t>400 m</t>
  </si>
  <si>
    <t xml:space="preserve">Montáž </t>
  </si>
  <si>
    <t>OSTATNÍ</t>
  </si>
  <si>
    <t>betonový sloupky, vzpěry, zalití do kotev otvoru v patce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</si>
</sst>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/>
    </xf>
    <xf numFmtId="8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NumberFormat="1" applyBorder="1" applyAlignment="1">
      <alignment horizontal="center" vertical="center"/>
    </xf>
    <xf numFmtId="0" fontId="0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8" fontId="0" fillId="3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64" fontId="0" fillId="5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C11" sqref="C11"/>
    </sheetView>
  </sheetViews>
  <sheetFormatPr defaultRowHeight="15" x14ac:dyDescent="0.25"/>
  <cols>
    <col min="1" max="1" width="56.4257812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37.28515625" customWidth="1"/>
  </cols>
  <sheetData>
    <row r="1" spans="1:6" ht="40.5" customHeight="1" x14ac:dyDescent="0.25">
      <c r="A1" s="26" t="s">
        <v>11</v>
      </c>
      <c r="B1" s="26"/>
      <c r="C1" s="26"/>
      <c r="D1" s="26"/>
      <c r="E1" s="26"/>
      <c r="F1" s="26"/>
    </row>
    <row r="2" spans="1:6" x14ac:dyDescent="0.25">
      <c r="A2" s="1" t="s">
        <v>0</v>
      </c>
      <c r="B2" s="1" t="s">
        <v>10</v>
      </c>
      <c r="C2" s="4" t="s">
        <v>2</v>
      </c>
      <c r="D2" s="1" t="s">
        <v>9</v>
      </c>
      <c r="E2" s="4" t="s">
        <v>3</v>
      </c>
      <c r="F2" s="1" t="s">
        <v>4</v>
      </c>
    </row>
    <row r="3" spans="1:6" x14ac:dyDescent="0.25">
      <c r="A3" s="13" t="s">
        <v>29</v>
      </c>
      <c r="B3" s="14"/>
      <c r="C3" s="14"/>
      <c r="D3" s="14"/>
      <c r="E3" s="14"/>
      <c r="F3" s="1"/>
    </row>
    <row r="4" spans="1:6" x14ac:dyDescent="0.25">
      <c r="A4" s="6" t="s">
        <v>12</v>
      </c>
      <c r="B4" s="3" t="s">
        <v>13</v>
      </c>
      <c r="C4" s="9">
        <v>0</v>
      </c>
      <c r="D4" s="3" t="s">
        <v>38</v>
      </c>
      <c r="E4" s="9">
        <f>C4*400</f>
        <v>0</v>
      </c>
      <c r="F4" s="27"/>
    </row>
    <row r="5" spans="1:6" ht="30" x14ac:dyDescent="0.25">
      <c r="A5" s="6" t="s">
        <v>15</v>
      </c>
      <c r="B5" s="3" t="s">
        <v>1</v>
      </c>
      <c r="C5" s="9">
        <v>0</v>
      </c>
      <c r="D5" s="3" t="s">
        <v>14</v>
      </c>
      <c r="E5" s="9">
        <f>C5*140</f>
        <v>0</v>
      </c>
      <c r="F5" s="27"/>
    </row>
    <row r="6" spans="1:6" x14ac:dyDescent="0.25">
      <c r="A6" s="6" t="s">
        <v>16</v>
      </c>
      <c r="B6" s="3" t="s">
        <v>1</v>
      </c>
      <c r="C6" s="9">
        <v>0</v>
      </c>
      <c r="D6" s="3" t="s">
        <v>17</v>
      </c>
      <c r="E6" s="9">
        <f>C6*40</f>
        <v>0</v>
      </c>
      <c r="F6" s="27"/>
    </row>
    <row r="7" spans="1:6" x14ac:dyDescent="0.25">
      <c r="A7" s="6" t="s">
        <v>18</v>
      </c>
      <c r="B7" s="3" t="s">
        <v>1</v>
      </c>
      <c r="C7" s="9">
        <v>0</v>
      </c>
      <c r="D7" s="3" t="s">
        <v>19</v>
      </c>
      <c r="E7" s="9">
        <f>C7*8</f>
        <v>0</v>
      </c>
      <c r="F7" s="5"/>
    </row>
    <row r="8" spans="1:6" x14ac:dyDescent="0.25">
      <c r="A8" s="6" t="s">
        <v>20</v>
      </c>
      <c r="B8" s="3" t="s">
        <v>1</v>
      </c>
      <c r="C8" s="9">
        <v>0</v>
      </c>
      <c r="D8" s="3" t="s">
        <v>21</v>
      </c>
      <c r="E8" s="9">
        <f>C8*17</f>
        <v>0</v>
      </c>
      <c r="F8" s="5"/>
    </row>
    <row r="9" spans="1:6" x14ac:dyDescent="0.25">
      <c r="A9" s="6" t="s">
        <v>22</v>
      </c>
      <c r="B9" s="3" t="s">
        <v>1</v>
      </c>
      <c r="C9" s="9">
        <v>0</v>
      </c>
      <c r="D9" s="3" t="s">
        <v>23</v>
      </c>
      <c r="E9" s="9">
        <f>C9*10</f>
        <v>0</v>
      </c>
      <c r="F9" s="5"/>
    </row>
    <row r="10" spans="1:6" x14ac:dyDescent="0.25">
      <c r="A10" s="6" t="s">
        <v>24</v>
      </c>
      <c r="B10" s="3" t="s">
        <v>25</v>
      </c>
      <c r="C10" s="9">
        <v>0</v>
      </c>
      <c r="D10" s="12" t="s">
        <v>28</v>
      </c>
      <c r="E10" s="9">
        <f>C10*80</f>
        <v>0</v>
      </c>
      <c r="F10" s="5"/>
    </row>
    <row r="11" spans="1:6" x14ac:dyDescent="0.25">
      <c r="A11" s="19" t="s">
        <v>30</v>
      </c>
      <c r="B11" s="15"/>
      <c r="C11" s="24"/>
      <c r="D11" s="17"/>
      <c r="E11" s="18"/>
      <c r="F11" s="11"/>
    </row>
    <row r="12" spans="1:6" x14ac:dyDescent="0.25">
      <c r="A12" s="22" t="s">
        <v>36</v>
      </c>
      <c r="B12" s="20" t="s">
        <v>31</v>
      </c>
      <c r="C12" s="9">
        <v>0</v>
      </c>
      <c r="D12" s="21">
        <v>10.08</v>
      </c>
      <c r="E12" s="9">
        <f>C12*10.08</f>
        <v>0</v>
      </c>
      <c r="F12" s="11"/>
    </row>
    <row r="13" spans="1:6" x14ac:dyDescent="0.25">
      <c r="A13" s="22" t="s">
        <v>37</v>
      </c>
      <c r="B13" s="20" t="s">
        <v>31</v>
      </c>
      <c r="C13" s="9">
        <v>0</v>
      </c>
      <c r="D13" s="21">
        <v>10.02</v>
      </c>
      <c r="E13" s="9">
        <f>C13*10.02</f>
        <v>0</v>
      </c>
      <c r="F13" s="11"/>
    </row>
    <row r="14" spans="1:6" x14ac:dyDescent="0.25">
      <c r="A14" s="22" t="s">
        <v>32</v>
      </c>
      <c r="B14" s="20" t="s">
        <v>33</v>
      </c>
      <c r="C14" s="9">
        <v>0</v>
      </c>
      <c r="D14" s="21">
        <v>400</v>
      </c>
      <c r="E14" s="9">
        <f>C14*400</f>
        <v>0</v>
      </c>
      <c r="F14" s="11"/>
    </row>
    <row r="15" spans="1:6" x14ac:dyDescent="0.25">
      <c r="A15" s="19" t="s">
        <v>34</v>
      </c>
      <c r="B15" s="15"/>
      <c r="C15" s="16"/>
      <c r="D15" s="17"/>
      <c r="E15" s="18"/>
      <c r="F15" s="11"/>
    </row>
    <row r="16" spans="1:6" ht="30" x14ac:dyDescent="0.25">
      <c r="A16" s="22" t="s">
        <v>35</v>
      </c>
      <c r="B16" s="20" t="s">
        <v>31</v>
      </c>
      <c r="C16" s="10">
        <v>0</v>
      </c>
      <c r="D16" s="21">
        <v>13.82</v>
      </c>
      <c r="E16" s="9">
        <f>C16*13.82</f>
        <v>0</v>
      </c>
      <c r="F16" s="11" t="s">
        <v>41</v>
      </c>
    </row>
    <row r="17" spans="1:6" x14ac:dyDescent="0.25">
      <c r="A17" s="19" t="s">
        <v>40</v>
      </c>
      <c r="B17" s="15"/>
      <c r="C17" s="16"/>
      <c r="D17" s="17"/>
      <c r="E17" s="18"/>
      <c r="F17" s="23"/>
    </row>
    <row r="18" spans="1:6" x14ac:dyDescent="0.25">
      <c r="A18" s="6" t="s">
        <v>26</v>
      </c>
      <c r="B18" s="3"/>
      <c r="C18" s="10"/>
      <c r="D18" s="3"/>
      <c r="E18" s="9">
        <v>0</v>
      </c>
      <c r="F18" s="5"/>
    </row>
    <row r="19" spans="1:6" x14ac:dyDescent="0.25">
      <c r="A19" s="6" t="s">
        <v>39</v>
      </c>
      <c r="B19" s="3"/>
      <c r="C19" s="10"/>
      <c r="D19" s="3"/>
      <c r="E19" s="9">
        <v>0</v>
      </c>
      <c r="F19" s="5"/>
    </row>
    <row r="20" spans="1:6" ht="30.6" customHeight="1" x14ac:dyDescent="0.25">
      <c r="A20" s="6" t="s">
        <v>5</v>
      </c>
      <c r="B20" s="3"/>
      <c r="C20" s="10"/>
      <c r="D20" s="3"/>
      <c r="E20" s="9">
        <v>0</v>
      </c>
      <c r="F20" s="5" t="s">
        <v>6</v>
      </c>
    </row>
    <row r="22" spans="1:6" x14ac:dyDescent="0.25">
      <c r="A22" s="7"/>
      <c r="E22" s="2" t="s">
        <v>7</v>
      </c>
    </row>
    <row r="23" spans="1:6" x14ac:dyDescent="0.25">
      <c r="E23" s="9">
        <f>SUM(E4:E20)</f>
        <v>0</v>
      </c>
    </row>
    <row r="25" spans="1:6" x14ac:dyDescent="0.25">
      <c r="E25" s="2" t="s">
        <v>8</v>
      </c>
    </row>
    <row r="26" spans="1:6" ht="15" customHeight="1" x14ac:dyDescent="0.25">
      <c r="A26" s="25" t="s">
        <v>27</v>
      </c>
      <c r="B26" s="25"/>
      <c r="C26" s="8"/>
      <c r="E26" s="9">
        <f>E23*1.21</f>
        <v>0</v>
      </c>
    </row>
  </sheetData>
  <mergeCells count="3">
    <mergeCell ref="A26:B26"/>
    <mergeCell ref="A1:F1"/>
    <mergeCell ref="F4:F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denisa.herbrychova@ksusv.cz</dc:creator>
  <cp:lastModifiedBy>Hrnčířová Kateřina</cp:lastModifiedBy>
  <dcterms:created xsi:type="dcterms:W3CDTF">2025-07-10T10:35:27Z</dcterms:created>
  <dcterms:modified xsi:type="dcterms:W3CDTF">2025-11-27T07:47:43Z</dcterms:modified>
</cp:coreProperties>
</file>